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M18" i="26" l="1"/>
  <c r="L18" i="26"/>
  <c r="K18" i="26"/>
  <c r="I18" i="26"/>
  <c r="H18" i="26"/>
  <c r="G18" i="26"/>
  <c r="E18" i="26"/>
  <c r="D18" i="26"/>
  <c r="C18" i="26"/>
  <c r="B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  <c r="F11" i="26"/>
  <c r="J18" i="26" l="1"/>
  <c r="F18" i="26"/>
  <c r="N18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<sst xmlns="http://schemas.openxmlformats.org/spreadsheetml/2006/main" count="57" uniqueCount="40">
  <si>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</si>
  <si>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</si>
  <si>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</si>
  <si>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</si>
  <si>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</si>
  <si>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</si>
  <si>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</si>
  <si>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</si>
  <si>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</si>
  <si>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</si>
  <si>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</si>
  <si>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</si>
  <si>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</si>
  <si>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</si>
  <si>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</si>
  <si>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</si>
  <si>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</si>
  <si>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</si>
  <si>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</si>
  <si>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</si>
  <si>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</si>
  <si>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</si>
  <si>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</si>
  <si>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</si>
  <si>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</si>
  <si>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</si>
  <si>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</si>
  <si>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</si>
  <si>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</si>
  <si>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</si>
  <si>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</si>
  <si>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</si>
  <si>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</si>
  <si>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جدول 4.5</t>
  </si>
  <si>
    <t>محافظة : بعلبك - الهرمل</t>
  </si>
  <si>
    <t>عدد اناث الماشية حسب الفصائل وفئة عمر الحائز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</si>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</sst>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2" fillId="0" borderId="16" xfId="0" applyFont="1" applyBorder="1" applyAlignment="1">
      <alignment horizontal="center" vertical="center" readingOrder="1"/>
    </xf>
    <xf numFmtId="0" fontId="2" fillId="0" borderId="19" xfId="0" applyFont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readingOrder="1"/>
    </xf>
    <xf numFmtId="0" fontId="2" fillId="0" borderId="18" xfId="0" applyFont="1" applyBorder="1" applyAlignment="1">
      <alignment horizontal="center" vertical="center" readingOrder="1"/>
    </xf>
    <xf numFmtId="0" fontId="2" fillId="0" borderId="17" xfId="0" applyFont="1" applyBorder="1" applyAlignment="1">
      <alignment horizontal="center" vertical="center" readingOrder="1"/>
    </xf>
    <xf numFmtId="0" fontId="2" fillId="0" borderId="24" xfId="0" applyFont="1" applyBorder="1" applyAlignment="1">
      <alignment horizontal="center" vertical="center" readingOrder="1"/>
    </xf>
    <xf numFmtId="0" fontId="2" fillId="0" borderId="29" xfId="0" applyFont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 readingOrder="1"/>
    </xf>
    <xf numFmtId="0" fontId="2" fillId="0" borderId="22" xfId="0" applyFont="1" applyBorder="1" applyAlignment="1">
      <alignment horizontal="center" vertical="center" readingOrder="1"/>
    </xf>
    <xf numFmtId="0" fontId="2" fillId="0" borderId="27" xfId="0" applyFont="1" applyBorder="1" applyAlignment="1">
      <alignment horizontal="center" vertical="center" readingOrder="1"/>
    </xf>
    <xf numFmtId="0" fontId="1" fillId="0" borderId="10" xfId="0" applyFont="1" applyBorder="1" applyAlignment="1">
      <alignment horizontal="right" wrapText="1"/>
    </xf>
    <xf numFmtId="0" fontId="1" fillId="0" borderId="9" xfId="0" applyFont="1" applyBorder="1"/>
    <xf numFmtId="165" fontId="7" fillId="0" borderId="11" xfId="1" applyNumberFormat="1" applyFont="1" applyBorder="1"/>
    <xf numFmtId="165" fontId="7" fillId="0" borderId="8" xfId="1" applyNumberFormat="1" applyFont="1" applyBorder="1"/>
    <xf numFmtId="165" fontId="7" fillId="0" borderId="1" xfId="1" applyNumberFormat="1" applyFont="1" applyBorder="1"/>
    <xf numFmtId="165" fontId="7" fillId="0" borderId="12" xfId="1" applyNumberFormat="1" applyFont="1" applyBorder="1"/>
    <xf numFmtId="0" fontId="1" fillId="0" borderId="0" xfId="0" applyFont="1"/>
    <xf numFmtId="165" fontId="7" fillId="0" borderId="33" xfId="1" applyNumberFormat="1" applyFont="1" applyBorder="1"/>
    <xf numFmtId="165" fontId="7" fillId="0" borderId="34" xfId="1" applyNumberFormat="1" applyFont="1" applyBorder="1"/>
    <xf numFmtId="165" fontId="7" fillId="0" borderId="35" xfId="1" applyNumberFormat="1" applyFont="1" applyBorder="1"/>
    <xf numFmtId="164" fontId="8" fillId="0" borderId="36" xfId="0" applyNumberFormat="1" applyFont="1" applyBorder="1" applyAlignment="1">
      <alignment vertical="center" readingOrder="1"/>
    </xf>
    <xf numFmtId="164" fontId="8" fillId="0" borderId="7" xfId="0" applyNumberFormat="1" applyFont="1" applyBorder="1" applyAlignment="1">
      <alignment vertical="center" readingOrder="1"/>
    </xf>
    <xf numFmtId="165" fontId="7" fillId="0" borderId="37" xfId="1" applyNumberFormat="1" applyFont="1" applyBorder="1"/>
    <xf numFmtId="165" fontId="7" fillId="0" borderId="38" xfId="1" applyNumberFormat="1" applyFont="1" applyBorder="1"/>
    <xf numFmtId="164" fontId="8" fillId="0" borderId="39" xfId="0" applyNumberFormat="1" applyFont="1" applyBorder="1" applyAlignment="1">
      <alignment vertical="center" readingOrder="1"/>
    </xf>
    <xf numFmtId="165" fontId="9" fillId="0" borderId="40" xfId="1" applyNumberFormat="1" applyFont="1" applyBorder="1"/>
    <xf numFmtId="165" fontId="9" fillId="0" borderId="30" xfId="1" applyNumberFormat="1" applyFont="1" applyBorder="1"/>
    <xf numFmtId="165" fontId="9" fillId="0" borderId="32" xfId="1" applyNumberFormat="1" applyFont="1" applyBorder="1"/>
    <xf numFmtId="164" fontId="10" fillId="0" borderId="41" xfId="0" applyNumberFormat="1" applyFont="1" applyBorder="1" applyAlignment="1">
      <alignment vertical="center" readingOrder="1"/>
    </xf>
    <xf numFmtId="164" fontId="10" fillId="0" borderId="31" xfId="0" applyNumberFormat="1" applyFont="1" applyBorder="1" applyAlignment="1">
      <alignment vertical="center" readingOrder="1"/>
    </xf>
    <xf numFmtId="0" fontId="1" fillId="0" borderId="42" xfId="0" applyFont="1" applyBorder="1"/>
    <xf numFmtId="0" fontId="3" fillId="0" borderId="40" xfId="0" applyFont="1" applyBorder="1" applyAlignment="1">
      <alignment horizontal="right" vertical="center" readingOrder="1"/>
    </xf>
    <xf numFmtId="0" fontId="11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1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28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readingOrder="1"/>
    </xf>
    <xf numFmtId="0" fontId="2" fillId="0" borderId="23" xfId="0" applyFont="1" applyBorder="1" applyAlignment="1">
      <alignment horizontal="center" vertical="center" readingOrder="1"/>
    </xf>
    <xf numFmtId="0" fontId="2" fillId="0" borderId="25" xfId="0" applyFont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 readingOrder="1"/>
    </xf>
    <xf numFmtId="0" fontId="2" fillId="0" borderId="14" xfId="0" applyFont="1" applyBorder="1" applyAlignment="1">
      <alignment horizontal="center" vertical="center" readingOrder="1"/>
    </xf>
    <xf numFmtId="0" fontId="2" fillId="0" borderId="20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center" vertical="center" readingOrder="1"/>
    </xf>
    <xf numFmtId="0" fontId="5" fillId="0" borderId="15" xfId="0" applyFont="1" applyBorder="1" applyAlignment="1">
      <alignment horizontal="center" vertical="center" readingOrder="1"/>
    </xf>
    <xf numFmtId="0" fontId="5" fillId="0" borderId="26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4.7109375" customWidth="1"/>
    <col min="3" max="5" width="8.28515625" customWidth="1"/>
    <col min="6" max="6" width="12.42578125" customWidth="1"/>
    <col min="7" max="7" width="8.28515625" customWidth="1"/>
    <col min="8" max="8" width="9.28515625" customWidth="1"/>
    <col min="9" max="9" width="8.28515625" customWidth="1"/>
    <col min="10" max="10" width="11.42578125" customWidth="1"/>
    <col min="11" max="11" width="8.28515625" customWidth="1"/>
    <col min="12" max="12" width="9.28515625" customWidth="1"/>
    <col min="13" max="13" width="8.28515625" customWidth="1"/>
    <col min="14" max="14" width="12.42578125" customWidth="1"/>
  </cols>
  <sheetData>
    <row r="1" spans="1:14" s="35" customFormat="1" ht="42" customHeight="1" x14ac:dyDescent="0.25">
      <c r="A1" s="37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63" customHeight="1" x14ac:dyDescent="0.25">
      <c r="A2" s="37" t="s">
        <v>35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25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5.75" thickBot="1" x14ac:dyDescent="0.3">
      <c r="A4" s="17" t="s">
        <v>33</v>
      </c>
    </row>
    <row r="5" spans="1:14" ht="16.5" customHeight="1" thickBot="1" x14ac:dyDescent="0.3">
      <c r="A5" s="38" t="s">
        <v>32</v>
      </c>
      <c r="B5" s="45" t="s">
        <v>27</v>
      </c>
      <c r="C5" s="47" t="s">
        <v>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1:14" ht="16.5" customHeight="1" thickBot="1" x14ac:dyDescent="0.3">
      <c r="A6" s="39"/>
      <c r="B6" s="46"/>
      <c r="C6" s="50" t="s">
        <v>10</v>
      </c>
      <c r="D6" s="51"/>
      <c r="E6" s="51"/>
      <c r="F6" s="52"/>
      <c r="G6" s="50" t="s">
        <v>11</v>
      </c>
      <c r="H6" s="51"/>
      <c r="I6" s="51"/>
      <c r="J6" s="52"/>
      <c r="K6" s="50" t="s">
        <v>13</v>
      </c>
      <c r="L6" s="51"/>
      <c r="M6" s="51"/>
      <c r="N6" s="52"/>
    </row>
    <row r="7" spans="1:14" ht="15" customHeight="1" x14ac:dyDescent="0.25">
      <c r="A7" s="39"/>
      <c r="B7" s="41" t="s">
        <v>8</v>
      </c>
      <c r="C7" s="43" t="s">
        <v>12</v>
      </c>
      <c r="D7" s="44" t="s">
        <v>7</v>
      </c>
      <c r="E7" s="44" t="s">
        <v>7</v>
      </c>
      <c r="F7" s="42" t="s">
        <v>31</v>
      </c>
      <c r="G7" s="43" t="s">
        <v>12</v>
      </c>
      <c r="H7" s="44" t="s">
        <v>7</v>
      </c>
      <c r="I7" s="44" t="s">
        <v>7</v>
      </c>
      <c r="J7" s="42" t="s">
        <v>31</v>
      </c>
      <c r="K7" s="43" t="s">
        <v>12</v>
      </c>
      <c r="L7" s="44" t="s">
        <v>7</v>
      </c>
      <c r="M7" s="44" t="s">
        <v>7</v>
      </c>
      <c r="N7" s="42" t="s">
        <v>31</v>
      </c>
    </row>
    <row r="8" spans="1:14" ht="15" customHeight="1" x14ac:dyDescent="0.25">
      <c r="A8" s="39"/>
      <c r="B8" s="41"/>
      <c r="C8" s="43"/>
      <c r="D8" s="44"/>
      <c r="E8" s="44"/>
      <c r="F8" s="42"/>
      <c r="G8" s="43"/>
      <c r="H8" s="44"/>
      <c r="I8" s="44"/>
      <c r="J8" s="42"/>
      <c r="K8" s="43"/>
      <c r="L8" s="44"/>
      <c r="M8" s="44"/>
      <c r="N8" s="42"/>
    </row>
    <row r="9" spans="1:14" ht="15" customHeight="1" x14ac:dyDescent="0.25">
      <c r="A9" s="39"/>
      <c r="B9" s="41"/>
      <c r="C9" s="34" t="s">
        <v>39</v>
      </c>
      <c r="D9" s="8" t="s">
        <v>28</v>
      </c>
      <c r="E9" s="9" t="s">
        <v>29</v>
      </c>
      <c r="F9" s="10" t="s">
        <v>30</v>
      </c>
      <c r="G9" s="34" t="s">
        <v>39</v>
      </c>
      <c r="H9" s="8" t="s">
        <v>28</v>
      </c>
      <c r="I9" s="9" t="s">
        <v>29</v>
      </c>
      <c r="J9" s="10" t="s">
        <v>30</v>
      </c>
      <c r="K9" s="34" t="s">
        <v>39</v>
      </c>
      <c r="L9" s="8" t="s">
        <v>28</v>
      </c>
      <c r="M9" s="9" t="s">
        <v>29</v>
      </c>
      <c r="N9" s="10" t="s">
        <v>30</v>
      </c>
    </row>
    <row r="10" spans="1:14" ht="22.5" customHeight="1" thickBot="1" x14ac:dyDescent="0.3">
      <c r="A10" s="40"/>
      <c r="B10" s="2" t="s">
        <v>14</v>
      </c>
      <c r="C10" s="5" t="s">
        <v>15</v>
      </c>
      <c r="D10" s="7" t="s">
        <v>16</v>
      </c>
      <c r="E10" s="4" t="s">
        <v>17</v>
      </c>
      <c r="F10" s="1" t="s">
        <v>18</v>
      </c>
      <c r="G10" s="2" t="s">
        <v>19</v>
      </c>
      <c r="H10" s="1" t="s">
        <v>20</v>
      </c>
      <c r="I10" s="1" t="s">
        <v>21</v>
      </c>
      <c r="J10" s="6" t="s">
        <v>22</v>
      </c>
      <c r="K10" s="3" t="s">
        <v>23</v>
      </c>
      <c r="L10" s="1" t="s">
        <v>24</v>
      </c>
      <c r="M10" s="1" t="s">
        <v>25</v>
      </c>
      <c r="N10" s="6" t="s">
        <v>26</v>
      </c>
    </row>
    <row r="11" spans="1:14" x14ac:dyDescent="0.25">
      <c r="A11" s="11" t="s">
        <v>36</v>
      </c>
      <c r="B11" s="18">
        <v>1</v>
      </c>
      <c r="C11" s="19">
        <v>1</v>
      </c>
      <c r="D11" s="20">
        <v>2050</v>
      </c>
      <c r="E11" s="20">
        <v>1150</v>
      </c>
      <c r="F11" s="21">
        <f t="shared" ref="F11:F18" si="0">E11/C11</f>
        <v>1150</v>
      </c>
      <c r="G11" s="19">
        <v>0</v>
      </c>
      <c r="H11" s="20">
        <v>0</v>
      </c>
      <c r="I11" s="20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</row>
    <row r="12" spans="1:14" x14ac:dyDescent="0.25">
      <c r="A12" s="12" t="s">
        <v>0</v>
      </c>
      <c r="B12" s="13">
        <v>72</v>
      </c>
      <c r="C12" s="14">
        <v>34</v>
      </c>
      <c r="D12" s="15">
        <v>205</v>
      </c>
      <c r="E12" s="15">
        <v>143</v>
      </c>
      <c r="F12" s="22">
        <f t="shared" si="0"/>
        <v>4.2058823529411766</v>
      </c>
      <c r="G12" s="14">
        <v>40</v>
      </c>
      <c r="H12" s="15">
        <v>1812</v>
      </c>
      <c r="I12" s="15">
        <v>1030</v>
      </c>
      <c r="J12" s="22">
        <f t="shared" ref="J12:J18" si="1">I12/G12</f>
        <v>25.75</v>
      </c>
      <c r="K12" s="15">
        <v>31</v>
      </c>
      <c r="L12" s="15">
        <v>1488</v>
      </c>
      <c r="M12" s="15">
        <v>836</v>
      </c>
      <c r="N12" s="22">
        <f t="shared" ref="N12:N18" si="2">M12/K12</f>
        <v>26.967741935483872</v>
      </c>
    </row>
    <row r="13" spans="1:14" x14ac:dyDescent="0.25">
      <c r="A13" s="12" t="s">
        <v>1</v>
      </c>
      <c r="B13" s="13">
        <v>394</v>
      </c>
      <c r="C13" s="14">
        <v>165</v>
      </c>
      <c r="D13" s="15">
        <v>1254</v>
      </c>
      <c r="E13" s="15">
        <v>845</v>
      </c>
      <c r="F13" s="22">
        <f t="shared" si="0"/>
        <v>5.1212121212121211</v>
      </c>
      <c r="G13" s="14">
        <v>162</v>
      </c>
      <c r="H13" s="15">
        <v>10743</v>
      </c>
      <c r="I13" s="15">
        <v>6937</v>
      </c>
      <c r="J13" s="22">
        <f t="shared" si="1"/>
        <v>42.820987654320987</v>
      </c>
      <c r="K13" s="15">
        <v>217</v>
      </c>
      <c r="L13" s="15">
        <v>12991</v>
      </c>
      <c r="M13" s="15">
        <v>7859</v>
      </c>
      <c r="N13" s="22">
        <f t="shared" si="2"/>
        <v>36.216589861751153</v>
      </c>
    </row>
    <row r="14" spans="1:14" x14ac:dyDescent="0.25">
      <c r="A14" s="12" t="s">
        <v>3</v>
      </c>
      <c r="B14" s="13">
        <v>644</v>
      </c>
      <c r="C14" s="14">
        <v>274</v>
      </c>
      <c r="D14" s="15">
        <v>2287</v>
      </c>
      <c r="E14" s="15">
        <v>1493</v>
      </c>
      <c r="F14" s="22">
        <f t="shared" si="0"/>
        <v>5.4489051094890515</v>
      </c>
      <c r="G14" s="14">
        <v>288</v>
      </c>
      <c r="H14" s="15">
        <v>23962</v>
      </c>
      <c r="I14" s="15">
        <v>14282</v>
      </c>
      <c r="J14" s="22">
        <f t="shared" si="1"/>
        <v>49.590277777777779</v>
      </c>
      <c r="K14" s="15">
        <v>372</v>
      </c>
      <c r="L14" s="15">
        <v>22089</v>
      </c>
      <c r="M14" s="15">
        <v>12236</v>
      </c>
      <c r="N14" s="22">
        <f t="shared" si="2"/>
        <v>32.892473118279568</v>
      </c>
    </row>
    <row r="15" spans="1:14" x14ac:dyDescent="0.25">
      <c r="A15" s="12" t="s">
        <v>2</v>
      </c>
      <c r="B15" s="13">
        <v>723</v>
      </c>
      <c r="C15" s="14">
        <v>295</v>
      </c>
      <c r="D15" s="15">
        <v>2042</v>
      </c>
      <c r="E15" s="15">
        <v>1351</v>
      </c>
      <c r="F15" s="22">
        <f t="shared" si="0"/>
        <v>4.579661016949153</v>
      </c>
      <c r="G15" s="14">
        <v>290</v>
      </c>
      <c r="H15" s="15">
        <v>23973</v>
      </c>
      <c r="I15" s="15">
        <v>14597</v>
      </c>
      <c r="J15" s="22">
        <f t="shared" si="1"/>
        <v>50.334482758620688</v>
      </c>
      <c r="K15" s="15">
        <v>422</v>
      </c>
      <c r="L15" s="15">
        <v>25436</v>
      </c>
      <c r="M15" s="15">
        <v>14727</v>
      </c>
      <c r="N15" s="22">
        <f t="shared" si="2"/>
        <v>34.898104265402843</v>
      </c>
    </row>
    <row r="16" spans="1:14" x14ac:dyDescent="0.25">
      <c r="A16" s="12" t="s">
        <v>4</v>
      </c>
      <c r="B16" s="13">
        <v>550</v>
      </c>
      <c r="C16" s="14">
        <v>252</v>
      </c>
      <c r="D16" s="15">
        <v>1731</v>
      </c>
      <c r="E16" s="15">
        <v>1058</v>
      </c>
      <c r="F16" s="22">
        <f t="shared" si="0"/>
        <v>4.1984126984126986</v>
      </c>
      <c r="G16" s="14">
        <v>219</v>
      </c>
      <c r="H16" s="15">
        <v>24344</v>
      </c>
      <c r="I16" s="15">
        <v>10982</v>
      </c>
      <c r="J16" s="22">
        <f t="shared" si="1"/>
        <v>50.146118721461185</v>
      </c>
      <c r="K16" s="15">
        <v>305</v>
      </c>
      <c r="L16" s="15">
        <v>19752</v>
      </c>
      <c r="M16" s="15">
        <v>12151</v>
      </c>
      <c r="N16" s="22">
        <f t="shared" si="2"/>
        <v>39.839344262295079</v>
      </c>
    </row>
    <row r="17" spans="1:14" ht="15.75" thickBot="1" x14ac:dyDescent="0.3">
      <c r="A17" s="31" t="s">
        <v>5</v>
      </c>
      <c r="B17" s="16">
        <v>561</v>
      </c>
      <c r="C17" s="23">
        <v>240</v>
      </c>
      <c r="D17" s="24">
        <v>1305</v>
      </c>
      <c r="E17" s="24">
        <v>757</v>
      </c>
      <c r="F17" s="25">
        <f t="shared" si="0"/>
        <v>3.1541666666666668</v>
      </c>
      <c r="G17" s="23">
        <v>216</v>
      </c>
      <c r="H17" s="24">
        <v>15704</v>
      </c>
      <c r="I17" s="24">
        <v>10821</v>
      </c>
      <c r="J17" s="25">
        <f t="shared" si="1"/>
        <v>50.097222222222221</v>
      </c>
      <c r="K17" s="24">
        <v>318</v>
      </c>
      <c r="L17" s="24">
        <v>24278</v>
      </c>
      <c r="M17" s="24">
        <v>12917</v>
      </c>
      <c r="N17" s="25">
        <f t="shared" si="2"/>
        <v>40.619496855345915</v>
      </c>
    </row>
    <row r="18" spans="1:14" ht="15.75" thickBot="1" x14ac:dyDescent="0.3">
      <c r="A18" s="32" t="s">
        <v>6</v>
      </c>
      <c r="B18" s="26">
        <f>SUM(B11:B17)</f>
        <v>2945</v>
      </c>
      <c r="C18" s="27">
        <f>SUM(C11:C17)</f>
        <v>1261</v>
      </c>
      <c r="D18" s="28">
        <f>SUM(D11:D17)</f>
        <v>10874</v>
      </c>
      <c r="E18" s="28">
        <f>SUM(E11:E17)</f>
        <v>6797</v>
      </c>
      <c r="F18" s="29">
        <f t="shared" si="0"/>
        <v>5.3901665344964318</v>
      </c>
      <c r="G18" s="27">
        <f>SUM(G11:G17)</f>
        <v>1215</v>
      </c>
      <c r="H18" s="28">
        <f>SUM(H11:H17)</f>
        <v>100538</v>
      </c>
      <c r="I18" s="28">
        <f>SUM(I11:I17)</f>
        <v>58649</v>
      </c>
      <c r="J18" s="30">
        <f t="shared" si="1"/>
        <v>48.270781893004113</v>
      </c>
      <c r="K18" s="28">
        <f>SUM(K11:K17)</f>
        <v>1665</v>
      </c>
      <c r="L18" s="28">
        <f>SUM(L11:L17)</f>
        <v>106034</v>
      </c>
      <c r="M18" s="28">
        <f>SUM(M11:M17)</f>
        <v>60726</v>
      </c>
      <c r="N18" s="30">
        <f t="shared" si="2"/>
        <v>36.472072072072073</v>
      </c>
    </row>
    <row r="20" spans="1:14" x14ac:dyDescent="0.25">
      <c r="A20" s="36" t="s">
        <v>37</v>
      </c>
      <c r="B20" s="36"/>
      <c r="C20" s="36"/>
      <c r="D20" s="36"/>
      <c r="E20" s="36"/>
    </row>
    <row r="21" spans="1:14" x14ac:dyDescent="0.25">
      <c r="A21" s="36" t="s">
        <v>38</v>
      </c>
      <c r="B21" s="36"/>
      <c r="C21" s="36"/>
      <c r="D21" s="36"/>
      <c r="E21" s="36"/>
    </row>
  </sheetData>
  <mergeCells count="23">
    <mergeCell ref="C5:N5"/>
    <mergeCell ref="C6:F6"/>
    <mergeCell ref="G6:J6"/>
    <mergeCell ref="K6:N6"/>
    <mergeCell ref="C7:C8"/>
    <mergeCell ref="D7:D8"/>
    <mergeCell ref="E7:E8"/>
    <mergeCell ref="A20:E20"/>
    <mergeCell ref="A21:E21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</mergeCells>
  <pageMargins left="0.25" right="0.25" top="0.25" bottom="0.2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